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1C636CE7-BEEE-45E9-B9B0-36426A58D415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6" i="2" l="1"/>
  <c r="AJ36" i="2"/>
  <c r="AI36" i="2"/>
  <c r="AH14" i="1"/>
</calcChain>
</file>

<file path=xl/sharedStrings.xml><?xml version="1.0" encoding="utf-8"?>
<sst xmlns="http://schemas.openxmlformats.org/spreadsheetml/2006/main" count="147" uniqueCount="87">
  <si>
    <t>Nimi</t>
  </si>
  <si>
    <t>Ametikoht</t>
  </si>
  <si>
    <t>Valvetunnid</t>
  </si>
  <si>
    <t>Kairi Küngas</t>
  </si>
  <si>
    <t>Juhataja</t>
  </si>
  <si>
    <t>Kauri Sinkevicius</t>
  </si>
  <si>
    <t>Nõunik</t>
  </si>
  <si>
    <t>Anna-Liisa Kärson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</si>
  <si>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</si>
  <si>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</si>
  <si>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</si>
  <si>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</si>
  <si>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</si>
  <si>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</si>
  <si>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</si>
  <si>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</si>
  <si>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</si>
  <si>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</si>
  <si>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</si>
  <si>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</si>
  <si>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</si>
  <si>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</si>
  <si>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</si>
  <si>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</si>
  <si>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</si>
  <si>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</si>
  <si>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</si>
  <si>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</si>
  <si>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</si>
  <si>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</si>
  <si>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</si>
  <si>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</si>
  <si>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</si>
  <si>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</si>
  <si>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</si>
  <si>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</si>
  <si>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</si>
  <si>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</si>
  <si>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</si>
  <si>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</si>
  <si>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</si>
  <si>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</si>
  <si>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</si>
  <si>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</si>
  <si>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</si>
  <si>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</si>
  <si>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Raigo Aas</t>
  </si>
  <si>
    <t>Riigiprokurör</t>
  </si>
  <si>
    <t>Melinda Ülend</t>
  </si>
  <si>
    <t>Abiprokurör</t>
  </si>
  <si>
    <t>Lisanna Männilaan</t>
  </si>
  <si>
    <t>Põhja Ringkonnaprokuratuur</t>
  </si>
  <si>
    <t>Ringkonnaprokurör</t>
  </si>
  <si>
    <t>Kristina Kivi</t>
  </si>
  <si>
    <t>Joonatan Hallik</t>
  </si>
  <si>
    <t>Jakob Juksaar</t>
  </si>
  <si>
    <t>Lõuna Ringkonnaprokuratuur</t>
  </si>
  <si>
    <t>Elle Karm</t>
  </si>
  <si>
    <t>Viru Ringkonnaprokuratuur</t>
  </si>
  <si>
    <t>Lääne Ringkonnaprokuratuur</t>
  </si>
  <si>
    <t>Sofja Hristoforova</t>
  </si>
  <si>
    <t>Iris Asuküla</t>
  </si>
  <si>
    <t>Reet Rahu</t>
  </si>
  <si>
    <t>Referent</t>
  </si>
  <si>
    <t>Therese Klaus</t>
  </si>
  <si>
    <t>Diana Helila</t>
  </si>
  <si>
    <t>Milvi Aasaru</t>
  </si>
  <si>
    <t>Tõlk</t>
  </si>
  <si>
    <t>Ragnar Plistkin</t>
  </si>
  <si>
    <t>VALVETUNNID APRILL 2024</t>
  </si>
  <si>
    <t>ÜLETUNNID APRILL 2024</t>
  </si>
  <si>
    <t>Ade Brecher</t>
  </si>
  <si>
    <t>Haldusdirektor</t>
  </si>
  <si>
    <t>Mari Aak</t>
  </si>
  <si>
    <t>Arendusnõunik</t>
  </si>
  <si>
    <t>Harry Ilves</t>
  </si>
  <si>
    <t>Gerli Vaher</t>
  </si>
  <si>
    <t>Liis Kass</t>
  </si>
  <si>
    <t>Irina Tsugart</t>
  </si>
  <si>
    <t>Liset Rohi</t>
  </si>
  <si>
    <t>Laura Liisa Mölder</t>
  </si>
  <si>
    <t>Laura Männisalu</t>
  </si>
  <si>
    <t>Kersti Gertz-Saare</t>
  </si>
  <si>
    <t>Loa Järvel</t>
  </si>
  <si>
    <t>Annely Hannibal</t>
  </si>
  <si>
    <t>Kersti Kohal</t>
  </si>
  <si>
    <t>Eliisa Sommer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</si>
</sst>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6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</cellXfs>
  <cellStyles count="1">
    <cellStyle name="Normaallaad" xfId="0" builtinId="0"/>
  </cellStyles>
  <dxfs count="147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B001A6-C913-47EA-9410-32A01D063B50}" name="tbl_Valvetunnid46268101214161820222468101214161821244681012141618202224468" displayName="tbl_Valvetunnid46268101214161820222468101214161821244681012141618202224468" ref="A5:AH14" headerRowCount="0" totalsRowCount="1" headerRowDxfId="146" dataDxfId="145" tableBorderDxfId="144">
  <tableColumns count="34">
    <tableColumn id="1" xr3:uid="{AE703F91-6B5B-4411-95C7-5A1BC0D49A3C}" name="Nimi" totalsRowLabel="KOKKU" headerRowDxfId="142" dataDxfId="141" totalsRowDxfId="143"/>
    <tableColumn id="2" xr3:uid="{82B4BF1B-549D-49DA-A9A8-1224D5233A7C}" name="Ametikoht" headerRowDxfId="139" dataDxfId="138" totalsRowDxfId="140"/>
    <tableColumn id="3" xr3:uid="{0CD2CB5A-353D-4F21-9F81-3931DA756721}" name="Veerg1" headerRowDxfId="136" dataDxfId="135" totalsRowDxfId="137"/>
    <tableColumn id="4" xr3:uid="{070FD631-F279-4369-91AD-BB75490671E3}" name="Veerg2" headerRowDxfId="133" dataDxfId="132" totalsRowDxfId="134"/>
    <tableColumn id="5" xr3:uid="{63993AA8-4FAA-46D6-8487-E2BC30476A9E}" name="Veerg3" headerRowDxfId="130" dataDxfId="129" totalsRowDxfId="131"/>
    <tableColumn id="6" xr3:uid="{3ABAE38D-5633-47C4-B7A2-88705574C7F9}" name="Veerg4" headerRowDxfId="127" dataDxfId="126" totalsRowDxfId="128"/>
    <tableColumn id="7" xr3:uid="{61DC134F-96B9-408B-A06E-ACCAA8847B34}" name="Veerg5" headerRowDxfId="124" dataDxfId="123" totalsRowDxfId="125"/>
    <tableColumn id="8" xr3:uid="{6E1E86DA-D6C8-462F-9F11-039F1E45EBF0}" name="Veerg6" headerRowDxfId="121" dataDxfId="120" totalsRowDxfId="122"/>
    <tableColumn id="9" xr3:uid="{F3BA8594-72DA-42FE-8431-4DDCBC2525A9}" name="Veerg7" headerRowDxfId="118" dataDxfId="117" totalsRowDxfId="119"/>
    <tableColumn id="10" xr3:uid="{CA2FEC7C-06B8-4FE2-99DA-6FB62D2C1430}" name="Veerg8" headerRowDxfId="115" dataDxfId="114" totalsRowDxfId="116"/>
    <tableColumn id="11" xr3:uid="{D5EA1198-714D-48EF-BC29-B2F12B8A6E45}" name="Veerg30" headerRowDxfId="112" dataDxfId="111" totalsRowDxfId="113"/>
    <tableColumn id="12" xr3:uid="{E55F9FDE-BD28-491F-84AE-EBCE47CE215F}" name="Veerg9" headerRowDxfId="109" dataDxfId="108" totalsRowDxfId="110"/>
    <tableColumn id="13" xr3:uid="{7256E9AB-89F7-4763-B388-0E057718D753}" name="Veerg10" headerRowDxfId="106" dataDxfId="105" totalsRowDxfId="107"/>
    <tableColumn id="14" xr3:uid="{74CAED5E-3AE8-4424-8127-0203D345A75B}" name="Veerg11" headerRowDxfId="103" dataDxfId="102" totalsRowDxfId="104"/>
    <tableColumn id="15" xr3:uid="{08BA7426-E1C0-4D58-A037-30CF9ECEBB60}" name="Veerg12" headerRowDxfId="100" dataDxfId="99" totalsRowDxfId="101"/>
    <tableColumn id="16" xr3:uid="{CEDF32A4-9112-4208-AF2B-A552F61E94EE}" name="Veerg13" headerRowDxfId="97" dataDxfId="96" totalsRowDxfId="98"/>
    <tableColumn id="17" xr3:uid="{DC6CF3F7-BB49-4917-8DB4-2EA973BA3062}" name="Veerg14" headerRowDxfId="94" dataDxfId="93" totalsRowDxfId="95"/>
    <tableColumn id="18" xr3:uid="{BFDC2DC8-74FC-4A1F-9F1A-B93AB5FFA85D}" name="Veerg15" headerRowDxfId="91" dataDxfId="90" totalsRowDxfId="92"/>
    <tableColumn id="19" xr3:uid="{9605071A-786C-4CC6-8B75-ADCD17B1BC4C}" name="Veerg16" headerRowDxfId="88" dataDxfId="87" totalsRowDxfId="89"/>
    <tableColumn id="20" xr3:uid="{4C649383-B2C1-430E-BCD5-0D25B692DDBB}" name="Veerg17" headerRowDxfId="85" dataDxfId="84" totalsRowDxfId="86"/>
    <tableColumn id="21" xr3:uid="{BB597A26-A4E1-4E29-ACD5-71FB72DEFA91}" name="Veerg18" headerRowDxfId="82" dataDxfId="81" totalsRowDxfId="83"/>
    <tableColumn id="22" xr3:uid="{95191172-64C0-4CD2-99EF-FC73D5D0877B}" name="Veerg19" headerRowDxfId="79" dataDxfId="78" totalsRowDxfId="80"/>
    <tableColumn id="23" xr3:uid="{098F61F5-E508-4A01-915F-6DBAC8B923D8}" name="Veerg20" headerRowDxfId="76" dataDxfId="75" totalsRowDxfId="77"/>
    <tableColumn id="24" xr3:uid="{E6CDAC4E-99FA-4831-B982-64CF44F0896D}" name="Veerg21" headerRowDxfId="73" dataDxfId="72" totalsRowDxfId="74"/>
    <tableColumn id="25" xr3:uid="{9BEC1E3E-74AF-4C87-A844-CC3C6F3C67E4}" name="Veerg22" headerRowDxfId="70" dataDxfId="69" totalsRowDxfId="71"/>
    <tableColumn id="26" xr3:uid="{972724C0-20CD-4796-BF19-FC5F50F26348}" name="Veerg23" headerRowDxfId="67" dataDxfId="66" totalsRowDxfId="68"/>
    <tableColumn id="27" xr3:uid="{005C53CA-ED7B-4453-B912-58958DAB8C01}" name="Veerg24" headerRowDxfId="64" dataDxfId="63" totalsRowDxfId="65"/>
    <tableColumn id="28" xr3:uid="{D4945899-30A8-4032-A33C-1DA0ECB132B4}" name="Veerg25" headerRowDxfId="61" dataDxfId="60" totalsRowDxfId="62"/>
    <tableColumn id="29" xr3:uid="{A0C742FD-6214-4C1B-BA66-A7F70721C686}" name="Veerg26" headerRowDxfId="58" dataDxfId="57" totalsRowDxfId="59"/>
    <tableColumn id="32" xr3:uid="{E832EC9C-3C84-4D8D-A05B-850923C8753F}" name="Veerg29" headerRowDxfId="55" dataDxfId="54" totalsRowDxfId="56"/>
    <tableColumn id="31" xr3:uid="{5CEA77A4-9510-4CEF-A2C0-6AFDBE8C9FC7}" name="Veerg28" headerRowDxfId="52" dataDxfId="51" totalsRowDxfId="53"/>
    <tableColumn id="30" xr3:uid="{6D4B34C4-4409-496E-94B1-F5DA71228E57}" name="Veerg27" headerRowDxfId="49" dataDxfId="48" totalsRowDxfId="50"/>
    <tableColumn id="34" xr3:uid="{288D4A94-A95D-4CA4-9D91-FFCF4C1677F3}" name="Veerg31" headerRowDxfId="46" dataDxfId="45" totalsRowDxfId="47"/>
    <tableColumn id="33" xr3:uid="{5B5C8D4D-3EE5-43AF-AD44-393E38A841EA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4B6DF8-CD1E-4225-BE82-027D8824FC71}" name="tbl_Ületunnid1517192025579111315171921232526579" displayName="tbl_Ületunnid1517192025579111315171921232526579" ref="A5:AK36" totalsRowCount="1" headerRowDxfId="41" totalsRowDxfId="40">
  <tableColumns count="37">
    <tableColumn id="1" xr3:uid="{E0E0B79B-BB07-4D90-9CBF-848F169FC8CE}" name="Nimi" dataDxfId="39"/>
    <tableColumn id="2" xr3:uid="{5C9DC809-26AE-45B4-9A34-8DBC50E87110}" name="Struktuuriüksus" dataDxfId="38"/>
    <tableColumn id="3" xr3:uid="{991BBE48-524A-4D72-98F5-DF51F97F006C}" name="Ametikoht" dataDxfId="37"/>
    <tableColumn id="4" xr3:uid="{D153A1F8-3AA6-4EE4-8D8B-934BD0914F0A}" name="1" dataDxfId="36"/>
    <tableColumn id="5" xr3:uid="{CE4B40B3-2D57-4A10-ACF9-BC0F2E0B81A5}" name="2" dataDxfId="35"/>
    <tableColumn id="6" xr3:uid="{28C21DDC-B413-4B0F-96B9-104A3512CB8A}" name="3" dataDxfId="34"/>
    <tableColumn id="7" xr3:uid="{D05153C0-1CB9-4478-A260-DB8A8E4EB8E5}" name="4" dataDxfId="33"/>
    <tableColumn id="8" xr3:uid="{FB627168-CD31-4B0F-B93A-3C1B1E7F254D}" name="5" dataDxfId="32"/>
    <tableColumn id="9" xr3:uid="{DFC1FFC5-8F36-4850-BB38-9A93ADB8FC64}" name="6" dataDxfId="31"/>
    <tableColumn id="10" xr3:uid="{954F576D-CF9F-4685-B0A6-514C55AB941A}" name="7" dataDxfId="30"/>
    <tableColumn id="11" xr3:uid="{BE090A57-83C2-4205-AE86-2C7D64508363}" name="8" dataDxfId="29"/>
    <tableColumn id="12" xr3:uid="{91901BEE-5F5F-4E24-83FA-7D32C2185AA0}" name="9" dataDxfId="28"/>
    <tableColumn id="13" xr3:uid="{818FF751-F126-49A9-A310-855138BEDD50}" name="10" dataDxfId="27"/>
    <tableColumn id="14" xr3:uid="{DB1557B8-DD20-406C-B694-1CB8D06FBBE7}" name="11" dataDxfId="26"/>
    <tableColumn id="15" xr3:uid="{25EE50B7-E47C-4299-B29E-64AE18ED076B}" name="12" dataDxfId="25"/>
    <tableColumn id="16" xr3:uid="{F28BAECF-35CF-43EB-B491-1CFE6BC304F8}" name="13" dataDxfId="24"/>
    <tableColumn id="17" xr3:uid="{CEB31616-FF74-4AB6-8E12-E7E284A2DB9F}" name="14" dataDxfId="23"/>
    <tableColumn id="18" xr3:uid="{A76AF82B-64C4-4822-9801-4B2CF962AD24}" name="15" dataDxfId="22"/>
    <tableColumn id="19" xr3:uid="{88C895CF-3A13-4FC5-8A9D-CC77EBE80F9B}" name="16" dataDxfId="21"/>
    <tableColumn id="20" xr3:uid="{04E626F4-EDA3-44C8-B757-7BE425E0624A}" name="17" dataDxfId="20"/>
    <tableColumn id="21" xr3:uid="{50252412-A8D4-435C-88C3-1A48EDE83004}" name="18" dataDxfId="19"/>
    <tableColumn id="22" xr3:uid="{9EF09BF9-4AD6-489F-8C04-08CFBE4D77F3}" name="19" dataDxfId="18"/>
    <tableColumn id="23" xr3:uid="{7FF332E0-5B31-4878-B35C-C84A6775685A}" name="20" dataDxfId="17"/>
    <tableColumn id="24" xr3:uid="{8A28E234-957F-469F-8834-A71D61F27D3B}" name="21" dataDxfId="16"/>
    <tableColumn id="25" xr3:uid="{8AD2C946-DF6F-41E8-87BE-39A867133693}" name="22" dataDxfId="15"/>
    <tableColumn id="26" xr3:uid="{A617BCFC-5E72-40C0-BE61-830EDB9DC34C}" name="23" dataDxfId="14"/>
    <tableColumn id="27" xr3:uid="{B95BBCD2-60E8-4D1E-85C1-5D33CA63C94E}" name="24" dataDxfId="13"/>
    <tableColumn id="28" xr3:uid="{C27106A4-31E3-46B0-BA4A-9DCB3564AC28}" name="25" dataDxfId="12"/>
    <tableColumn id="29" xr3:uid="{4F576D85-E2D7-4FB0-9C55-DDE16FB04895}" name="26" dataDxfId="11"/>
    <tableColumn id="30" xr3:uid="{D816EA2E-7530-4178-8CB0-C6E303A4FD61}" name="27" dataDxfId="10"/>
    <tableColumn id="37" xr3:uid="{1D4CD939-C749-434A-9DD1-5B70D97E78EB}" name="28" dataDxfId="9"/>
    <tableColumn id="33" xr3:uid="{C0FE2E0C-8DCA-4765-8FDC-38804CE3A3A7}" name="29" dataDxfId="8"/>
    <tableColumn id="32" xr3:uid="{92850903-7D41-4B73-BB6F-D4E7E8756AFE}" name="30" dataDxfId="7"/>
    <tableColumn id="31" xr3:uid="{622A645A-5995-43ED-8DF1-5099703CA120}" name="31" dataDxfId="6"/>
    <tableColumn id="34" xr3:uid="{07057591-272F-4BBC-BC47-46B0AC09C2C2}" name="Ületunde kokku (minutipõhiselt)" totalsRowFunction="sum" dataDxfId="4" totalsRowDxfId="5"/>
    <tableColumn id="35" xr3:uid="{D4BD9577-9493-4139-9FA3-B91B7F209941}" name="Tundidesse teisendatult" totalsRowFunction="sum" dataDxfId="2" totalsRowDxfId="3"/>
    <tableColumn id="36" xr3:uid="{4E119C93-FA79-461D-87AE-BF73ABD6390F}" name="millest riigipühad" totalsRowFunction="sum" dataDxfId="0" totalsRowDxfId="1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4"/>
  <sheetViews>
    <sheetView workbookViewId="0">
      <selection activeCell="AH34" sqref="AH34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4" t="s">
        <v>69</v>
      </c>
      <c r="B1" s="34"/>
    </row>
    <row r="2" spans="1:34" x14ac:dyDescent="0.25">
      <c r="A2" s="34"/>
      <c r="B2" s="34"/>
    </row>
    <row r="3" spans="1:34" x14ac:dyDescent="0.25">
      <c r="A3" s="34"/>
      <c r="B3" s="34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68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123</v>
      </c>
    </row>
    <row r="9" spans="1:34" s="9" customFormat="1" x14ac:dyDescent="0.25">
      <c r="A9" s="10" t="s">
        <v>7</v>
      </c>
      <c r="B9" s="11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123</v>
      </c>
    </row>
    <row r="10" spans="1:34" s="9" customFormat="1" hidden="1" x14ac:dyDescent="0.25">
      <c r="A10" s="5" t="s">
        <v>8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50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s="9" customFormat="1" x14ac:dyDescent="0.25">
      <c r="A12" s="5" t="s">
        <v>8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85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2" t="s">
        <v>9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4">
        <f>SUBTOTAL(109,tbl_Valvetunnid46268101214161820222468101214161821244681012141618202224468[Valvetunde kokku])</f>
        <v>522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2"/>
  <sheetViews>
    <sheetView tabSelected="1" zoomScale="90" zoomScaleNormal="90" workbookViewId="0">
      <selection activeCell="C33" sqref="C33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5" customWidth="1"/>
    <col min="39" max="39" width="28.7109375" bestFit="1" customWidth="1"/>
  </cols>
  <sheetData>
    <row r="1" spans="1:268" x14ac:dyDescent="0.25">
      <c r="A1" s="35" t="s">
        <v>70</v>
      </c>
      <c r="B1" s="35"/>
      <c r="C1" s="35"/>
    </row>
    <row r="2" spans="1:268" x14ac:dyDescent="0.25">
      <c r="A2" s="35"/>
      <c r="B2" s="35"/>
      <c r="C2" s="35"/>
    </row>
    <row r="3" spans="1:268" x14ac:dyDescent="0.25">
      <c r="A3" s="35"/>
      <c r="B3" s="35"/>
      <c r="C3" s="35"/>
    </row>
    <row r="5" spans="1:268" s="22" customFormat="1" ht="24" x14ac:dyDescent="0.2">
      <c r="A5" s="16" t="s">
        <v>0</v>
      </c>
      <c r="B5" s="16" t="s">
        <v>10</v>
      </c>
      <c r="C5" s="16" t="s">
        <v>1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8" t="s">
        <v>22</v>
      </c>
      <c r="P5" s="18" t="s">
        <v>23</v>
      </c>
      <c r="Q5" s="17" t="s">
        <v>24</v>
      </c>
      <c r="R5" s="17" t="s">
        <v>25</v>
      </c>
      <c r="S5" s="17" t="s">
        <v>26</v>
      </c>
      <c r="T5" s="17" t="s">
        <v>27</v>
      </c>
      <c r="U5" s="17" t="s">
        <v>28</v>
      </c>
      <c r="V5" s="17" t="s">
        <v>29</v>
      </c>
      <c r="W5" s="17" t="s">
        <v>30</v>
      </c>
      <c r="X5" s="17" t="s">
        <v>31</v>
      </c>
      <c r="Y5" s="17" t="s">
        <v>32</v>
      </c>
      <c r="Z5" s="17" t="s">
        <v>33</v>
      </c>
      <c r="AA5" s="17" t="s">
        <v>34</v>
      </c>
      <c r="AB5" s="17" t="s">
        <v>35</v>
      </c>
      <c r="AC5" s="17" t="s">
        <v>36</v>
      </c>
      <c r="AD5" s="17" t="s">
        <v>37</v>
      </c>
      <c r="AE5" s="17" t="s">
        <v>38</v>
      </c>
      <c r="AF5" s="17" t="s">
        <v>39</v>
      </c>
      <c r="AG5" s="17" t="s">
        <v>40</v>
      </c>
      <c r="AH5" s="17" t="s">
        <v>41</v>
      </c>
      <c r="AI5" s="19" t="s">
        <v>42</v>
      </c>
      <c r="AJ5" s="19" t="s">
        <v>43</v>
      </c>
      <c r="AK5" s="20" t="s">
        <v>44</v>
      </c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</row>
    <row r="6" spans="1:268" s="22" customFormat="1" x14ac:dyDescent="0.25">
      <c r="A6" s="23" t="s">
        <v>71</v>
      </c>
      <c r="B6" s="24" t="s">
        <v>45</v>
      </c>
      <c r="C6" s="23" t="s">
        <v>72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36"/>
      <c r="AH6" s="36"/>
      <c r="AI6" s="37"/>
      <c r="AJ6" s="27">
        <v>1.0486111111111112</v>
      </c>
      <c r="AK6" s="28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</row>
    <row r="7" spans="1:268" s="22" customFormat="1" x14ac:dyDescent="0.25">
      <c r="A7" s="23" t="s">
        <v>73</v>
      </c>
      <c r="B7" s="24" t="s">
        <v>45</v>
      </c>
      <c r="C7" s="23" t="s">
        <v>74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36"/>
      <c r="AH7" s="36"/>
      <c r="AI7" s="37"/>
      <c r="AJ7" s="27">
        <v>0.66666666666666663</v>
      </c>
      <c r="AK7" s="28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</row>
    <row r="8" spans="1:268" s="22" customFormat="1" x14ac:dyDescent="0.25">
      <c r="A8" s="23" t="s">
        <v>75</v>
      </c>
      <c r="B8" s="24" t="s">
        <v>45</v>
      </c>
      <c r="C8" s="23" t="s">
        <v>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36"/>
      <c r="AH8" s="36"/>
      <c r="AI8" s="37"/>
      <c r="AJ8" s="27">
        <v>0.16666666666666666</v>
      </c>
      <c r="AK8" s="28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</row>
    <row r="9" spans="1:268" s="22" customFormat="1" x14ac:dyDescent="0.25">
      <c r="A9" s="23" t="s">
        <v>62</v>
      </c>
      <c r="B9" s="24" t="s">
        <v>45</v>
      </c>
      <c r="C9" s="23" t="s">
        <v>63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6"/>
      <c r="AJ9" s="27">
        <v>0.28125</v>
      </c>
      <c r="AK9" s="28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</row>
    <row r="10" spans="1:268" s="22" customFormat="1" x14ac:dyDescent="0.25">
      <c r="A10" s="23" t="s">
        <v>64</v>
      </c>
      <c r="B10" s="32" t="s">
        <v>45</v>
      </c>
      <c r="C10" s="23" t="s">
        <v>63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6"/>
      <c r="AJ10" s="27">
        <v>0.21875</v>
      </c>
      <c r="AK10" s="28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</row>
    <row r="11" spans="1:268" s="22" customFormat="1" x14ac:dyDescent="0.25">
      <c r="A11" s="23" t="s">
        <v>46</v>
      </c>
      <c r="B11" s="24" t="s">
        <v>45</v>
      </c>
      <c r="C11" s="23" t="s">
        <v>47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  <c r="AJ11" s="27">
        <v>0.29166666666666669</v>
      </c>
      <c r="AK11" s="28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</row>
    <row r="12" spans="1:268" x14ac:dyDescent="0.25">
      <c r="A12" s="23" t="s">
        <v>48</v>
      </c>
      <c r="B12" s="24" t="s">
        <v>45</v>
      </c>
      <c r="C12" s="23" t="s">
        <v>49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27">
        <v>0.41666666666666669</v>
      </c>
      <c r="AK12" s="30"/>
    </row>
    <row r="13" spans="1:268" x14ac:dyDescent="0.25">
      <c r="A13" s="23" t="s">
        <v>7</v>
      </c>
      <c r="B13" s="24" t="s">
        <v>45</v>
      </c>
      <c r="C13" s="23" t="s">
        <v>6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6"/>
      <c r="AJ13" s="27">
        <v>4.1666666666666664E-2</v>
      </c>
      <c r="AK13" s="31"/>
    </row>
    <row r="14" spans="1:268" x14ac:dyDescent="0.25">
      <c r="A14" s="23" t="s">
        <v>5</v>
      </c>
      <c r="B14" s="24" t="s">
        <v>45</v>
      </c>
      <c r="C14" s="23" t="s">
        <v>6</v>
      </c>
      <c r="D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6"/>
      <c r="AJ14" s="27">
        <v>0.53194444444444444</v>
      </c>
      <c r="AK14" s="30"/>
    </row>
    <row r="15" spans="1:268" x14ac:dyDescent="0.25">
      <c r="A15" s="23" t="s">
        <v>76</v>
      </c>
      <c r="B15" s="24" t="s">
        <v>45</v>
      </c>
      <c r="C15" s="23" t="s">
        <v>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6"/>
      <c r="AJ15" s="27">
        <v>8.3333333333333329E-2</v>
      </c>
      <c r="AK15" s="30"/>
    </row>
    <row r="16" spans="1:268" x14ac:dyDescent="0.25">
      <c r="A16" s="23" t="s">
        <v>77</v>
      </c>
      <c r="B16" s="24" t="s">
        <v>45</v>
      </c>
      <c r="C16" s="23" t="s">
        <v>6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27">
        <v>4.1666666666666664E-2</v>
      </c>
      <c r="AK16" s="30"/>
    </row>
    <row r="17" spans="1:37" x14ac:dyDescent="0.25">
      <c r="A17" s="23" t="s">
        <v>50</v>
      </c>
      <c r="B17" s="24" t="s">
        <v>45</v>
      </c>
      <c r="C17" s="23" t="s">
        <v>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6"/>
      <c r="AJ17" s="27">
        <v>0.375</v>
      </c>
      <c r="AK17" s="30"/>
    </row>
    <row r="18" spans="1:37" x14ac:dyDescent="0.25">
      <c r="A18" s="23" t="s">
        <v>65</v>
      </c>
      <c r="B18" s="24" t="s">
        <v>51</v>
      </c>
      <c r="C18" s="23" t="s">
        <v>52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6"/>
      <c r="AJ18" s="27">
        <v>0.45833333333333331</v>
      </c>
      <c r="AK18" s="30"/>
    </row>
    <row r="19" spans="1:37" x14ac:dyDescent="0.25">
      <c r="A19" s="23" t="s">
        <v>78</v>
      </c>
      <c r="B19" s="24" t="s">
        <v>51</v>
      </c>
      <c r="C19" s="23" t="s">
        <v>49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  <c r="AJ19" s="27">
        <v>0.42708333333333331</v>
      </c>
      <c r="AK19" s="31"/>
    </row>
    <row r="20" spans="1:37" x14ac:dyDescent="0.25">
      <c r="A20" s="23" t="s">
        <v>79</v>
      </c>
      <c r="B20" s="24" t="s">
        <v>51</v>
      </c>
      <c r="C20" s="23" t="s">
        <v>49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27">
        <v>0.22916666666666666</v>
      </c>
      <c r="AK20" s="31"/>
    </row>
    <row r="21" spans="1:37" x14ac:dyDescent="0.25">
      <c r="A21" s="23" t="s">
        <v>54</v>
      </c>
      <c r="B21" s="32" t="s">
        <v>51</v>
      </c>
      <c r="C21" s="23" t="s">
        <v>49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  <c r="AJ21" s="27">
        <v>0.20833333333333334</v>
      </c>
      <c r="AK21" s="30"/>
    </row>
    <row r="22" spans="1:37" x14ac:dyDescent="0.25">
      <c r="A22" s="23" t="s">
        <v>53</v>
      </c>
      <c r="B22" s="32" t="s">
        <v>51</v>
      </c>
      <c r="C22" s="23" t="s">
        <v>49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27">
        <v>0.25</v>
      </c>
      <c r="AK22" s="30"/>
    </row>
    <row r="23" spans="1:37" x14ac:dyDescent="0.25">
      <c r="A23" s="23" t="s">
        <v>55</v>
      </c>
      <c r="B23" s="32" t="s">
        <v>51</v>
      </c>
      <c r="C23" s="23" t="s">
        <v>49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7">
        <v>0.27083333333333331</v>
      </c>
      <c r="AK23" s="30"/>
    </row>
    <row r="24" spans="1:37" x14ac:dyDescent="0.25">
      <c r="A24" s="23" t="s">
        <v>80</v>
      </c>
      <c r="B24" s="24" t="s">
        <v>51</v>
      </c>
      <c r="C24" s="23" t="s">
        <v>49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7">
        <v>0.33333333333333331</v>
      </c>
      <c r="AK24" s="31"/>
    </row>
    <row r="25" spans="1:37" x14ac:dyDescent="0.25">
      <c r="A25" s="23" t="s">
        <v>81</v>
      </c>
      <c r="B25" s="24" t="s">
        <v>51</v>
      </c>
      <c r="C25" s="23" t="s">
        <v>4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7">
        <v>0.15625</v>
      </c>
      <c r="AK25" s="30"/>
    </row>
    <row r="26" spans="1:37" x14ac:dyDescent="0.25">
      <c r="A26" s="23" t="s">
        <v>82</v>
      </c>
      <c r="B26" s="24" t="s">
        <v>51</v>
      </c>
      <c r="C26" s="23" t="s">
        <v>63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27">
        <v>0.25</v>
      </c>
      <c r="AK26" s="30"/>
    </row>
    <row r="27" spans="1:37" x14ac:dyDescent="0.25">
      <c r="A27" s="23" t="s">
        <v>66</v>
      </c>
      <c r="B27" s="24" t="s">
        <v>51</v>
      </c>
      <c r="C27" s="23" t="s">
        <v>67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7">
        <v>4.1666666666666664E-2</v>
      </c>
      <c r="AK27" s="30"/>
    </row>
    <row r="28" spans="1:37" x14ac:dyDescent="0.25">
      <c r="A28" s="23" t="s">
        <v>83</v>
      </c>
      <c r="B28" s="24" t="s">
        <v>51</v>
      </c>
      <c r="C28" s="23" t="s">
        <v>63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27">
        <v>4.1666666666666664E-2</v>
      </c>
      <c r="AK28" s="30"/>
    </row>
    <row r="29" spans="1:37" x14ac:dyDescent="0.25">
      <c r="A29" s="23" t="s">
        <v>84</v>
      </c>
      <c r="B29" s="24" t="s">
        <v>56</v>
      </c>
      <c r="C29" s="23" t="s">
        <v>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6"/>
      <c r="AJ29" s="27">
        <v>8.3333333333333329E-2</v>
      </c>
      <c r="AK29" s="31"/>
    </row>
    <row r="30" spans="1:37" x14ac:dyDescent="0.25">
      <c r="A30" s="23" t="s">
        <v>85</v>
      </c>
      <c r="B30" s="24" t="s">
        <v>56</v>
      </c>
      <c r="C30" s="23" t="s">
        <v>49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6"/>
      <c r="AJ30" s="27">
        <v>0.30208333333333331</v>
      </c>
      <c r="AK30" s="31"/>
    </row>
    <row r="31" spans="1:37" x14ac:dyDescent="0.25">
      <c r="A31" s="23" t="s">
        <v>60</v>
      </c>
      <c r="B31" s="24" t="s">
        <v>58</v>
      </c>
      <c r="C31" s="23" t="s">
        <v>49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27">
        <v>6.25E-2</v>
      </c>
      <c r="AK31" s="31"/>
    </row>
    <row r="32" spans="1:37" x14ac:dyDescent="0.25">
      <c r="A32" s="23" t="s">
        <v>61</v>
      </c>
      <c r="B32" s="24" t="s">
        <v>58</v>
      </c>
      <c r="C32" s="23" t="s">
        <v>49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  <c r="AJ32" s="27">
        <v>0.16666666666666666</v>
      </c>
      <c r="AK32" s="30"/>
    </row>
    <row r="33" spans="1:37" x14ac:dyDescent="0.25">
      <c r="A33" s="23" t="s">
        <v>57</v>
      </c>
      <c r="B33" s="24" t="s">
        <v>58</v>
      </c>
      <c r="C33" s="23" t="s">
        <v>49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6"/>
      <c r="AJ33" s="27">
        <v>0.44791666666666669</v>
      </c>
      <c r="AK33" s="31"/>
    </row>
    <row r="34" spans="1:37" x14ac:dyDescent="0.25">
      <c r="A34" s="23" t="s">
        <v>68</v>
      </c>
      <c r="B34" s="24" t="s">
        <v>58</v>
      </c>
      <c r="C34" s="23" t="s">
        <v>49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6"/>
      <c r="AJ34" s="27">
        <v>0.14583333333333334</v>
      </c>
      <c r="AK34" s="31"/>
    </row>
    <row r="35" spans="1:37" x14ac:dyDescent="0.25">
      <c r="A35" s="23" t="s">
        <v>86</v>
      </c>
      <c r="B35" t="s">
        <v>59</v>
      </c>
      <c r="C35" s="23" t="s">
        <v>52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6"/>
      <c r="AJ35" s="27">
        <v>0.125</v>
      </c>
      <c r="AK35" s="31"/>
    </row>
    <row r="36" spans="1:37" x14ac:dyDescent="0.25">
      <c r="AI36" s="33">
        <f>SUBTOTAL(109,tbl_Ületunnid1517192025579111315171921232526579[Ületunde kokku (minutipõhiselt)])</f>
        <v>0</v>
      </c>
      <c r="AJ36" s="33">
        <f>SUBTOTAL(109,tbl_Ületunnid1517192025579111315171921232526579[Tundidesse teisendatult])</f>
        <v>8.1638888888888879</v>
      </c>
      <c r="AK36" s="31">
        <f>SUBTOTAL(109,tbl_Ületunnid1517192025579111315171921232526579[millest riigipühad])</f>
        <v>0</v>
      </c>
    </row>
    <row r="37" spans="1:37" x14ac:dyDescent="0.25">
      <c r="AI37" s="15"/>
      <c r="AK37"/>
    </row>
    <row r="38" spans="1:37" x14ac:dyDescent="0.25">
      <c r="AI38" s="15"/>
      <c r="AK38"/>
    </row>
    <row r="39" spans="1:37" x14ac:dyDescent="0.25">
      <c r="AI39" s="15"/>
      <c r="AK39"/>
    </row>
    <row r="40" spans="1:37" x14ac:dyDescent="0.25">
      <c r="AI40" s="15"/>
      <c r="AK40"/>
    </row>
    <row r="41" spans="1:37" x14ac:dyDescent="0.25">
      <c r="AI41" s="15"/>
      <c r="AK41"/>
    </row>
    <row r="42" spans="1:37" x14ac:dyDescent="0.25">
      <c r="AI42" s="15"/>
      <c r="AK42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2024-05-08T08:43:31Z</dcterms:modified>
</cp:coreProperties>
</file>